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sprawy 2019\czek_dotacje\"/>
    </mc:Choice>
  </mc:AlternateContent>
  <bookViews>
    <workbookView xWindow="0" yWindow="0" windowWidth="28800" windowHeight="12300"/>
  </bookViews>
  <sheets>
    <sheet name="dotacje na powiaty" sheetId="1" r:id="rId1"/>
  </sheets>
  <definedNames>
    <definedName name="_xlnm.Print_Area" localSheetId="0">'dotacje na powiaty'!$A$1:$F$77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" l="1"/>
  <c r="F77" i="1" l="1"/>
  <c r="E62" i="1"/>
  <c r="F54" i="1"/>
  <c r="F46" i="1"/>
  <c r="E41" i="1"/>
  <c r="F36" i="1"/>
  <c r="F28" i="1"/>
  <c r="F23" i="1"/>
  <c r="E23" i="1"/>
  <c r="E36" i="1"/>
  <c r="F68" i="1" l="1"/>
  <c r="E68" i="1"/>
  <c r="F62" i="1"/>
  <c r="E54" i="1"/>
  <c r="F41" i="1"/>
  <c r="E10" i="1" l="1"/>
</calcChain>
</file>

<file path=xl/sharedStrings.xml><?xml version="1.0" encoding="utf-8"?>
<sst xmlns="http://schemas.openxmlformats.org/spreadsheetml/2006/main" count="200" uniqueCount="171">
  <si>
    <t>Lp.</t>
  </si>
  <si>
    <t>Nazwa podmiotu (gmina, powiat)</t>
  </si>
  <si>
    <t>Nazwa własna zadania</t>
  </si>
  <si>
    <t>Dotacja przyznana przez ZWŁ ( dla NGO)</t>
  </si>
  <si>
    <t>Dotacja przyznana przez SWŁ (dla JST)</t>
  </si>
  <si>
    <t xml:space="preserve">Powiat Zduńskowolski </t>
  </si>
  <si>
    <t>Zduńskowolskie Wodne Ochotnicze Pogotowie Ratunkowe (Zduńska Wola,  powiat zduńskowolski)</t>
  </si>
  <si>
    <t>Regaty żeglarskie klasy Optymist</t>
  </si>
  <si>
    <t>Zduńskowolski Klub Sportowy "Gatta" ( Zduńska Wola, powiat zduńskowolski)</t>
  </si>
  <si>
    <t>Wyścig kolarski - Gatta Prestige Race 2019</t>
  </si>
  <si>
    <t>Powiat Sieradzki</t>
  </si>
  <si>
    <t>Stowarzyszenie Na Rzecz Dzieci Niepełnosprawnych Dary Losu w Sieradzu (Sieradz, powiat sieradzki)</t>
  </si>
  <si>
    <t>Łódzki Regionalny Dzień Treningowy Programu Aktywności Motorycznej Olimpiad Specjalnych- Sieradz 2019</t>
  </si>
  <si>
    <t>Uczniowski Ludowy Klub Sportowy "Miejski Ośrodek Sportu i Rekreacji Sieradz" (Sieradz, powiat sieradzki)</t>
  </si>
  <si>
    <t>Ogólnopolski Turniej Piłki Nożnej rocznika 2008</t>
  </si>
  <si>
    <t>Klub Sportowy "Rajsport Sieradz Active Team" w Sieradzu (Sieradz, powiat sieradzki)</t>
  </si>
  <si>
    <t>Powiat Poddębicki</t>
  </si>
  <si>
    <t>Powiat Wieluński</t>
  </si>
  <si>
    <t>Uczniowski Ludowy Klub Sportowy Moszczenica (Moszczenica, powiat piotrkowski)</t>
  </si>
  <si>
    <t xml:space="preserve">  Turniej Tenisa Stołowego "Tenis dla wszystkich"</t>
  </si>
  <si>
    <t>Powiat Wieruszowski</t>
  </si>
  <si>
    <t>Powiat Pajęczański</t>
  </si>
  <si>
    <t xml:space="preserve">Powiat Łowicki </t>
  </si>
  <si>
    <t>Powiat Łęczycki</t>
  </si>
  <si>
    <t>Młodzieżowy Klub Lekkiej Atletyki w Łęczycy (Łęczyca, powiat łęczycki)</t>
  </si>
  <si>
    <t xml:space="preserve">Powiat Kutnowski </t>
  </si>
  <si>
    <t>Piotrkowskie Stowarzyszenie Triathlonu "Tri Aktywny Piotrków" (Piotrków Trybunalski, powiat piotrkowski)</t>
  </si>
  <si>
    <t>Duathlon Uszczyn Kids</t>
  </si>
  <si>
    <t>Ludowy Uczniowski Klub Sportowy "ATHLETIC" Wola Krzysztoporska (Wola Krzysztoporska, powiat piotrkowski)</t>
  </si>
  <si>
    <t>Stowarzyszenie Lokalne Salezjańskiej Organizacji Sportowej SL SALOS „Róża Kutno” w Woźniakowie (Kutno, powiat kutnowski)</t>
  </si>
  <si>
    <t xml:space="preserve">Andrzejkowy Turniej Piłki Halowej – Cup Róża Kutno - Makroregion </t>
  </si>
  <si>
    <t>Fundacja "Czyń Dobro im. Jana Pawła II" (Łowicz, powiat łowicki)</t>
  </si>
  <si>
    <t xml:space="preserve"> XIV Międzynarodowy Puchar Lekkoatletyczny dla dzieci i młodzieży w wieku 11, 12, 13 lat </t>
  </si>
  <si>
    <t>Klub Sportowy "Karsznice"   ( Zduńska Wola, powiat zduńskowolski)</t>
  </si>
  <si>
    <t xml:space="preserve">Wakacyjny Ogólnopolski Mityng Lekkoatletyczny </t>
  </si>
  <si>
    <t xml:space="preserve">"Ogólnopolskie Mistrzostwa Dzieci i Młodzieży w Zapasach - Styl Klasyczny" </t>
  </si>
  <si>
    <t xml:space="preserve">IV Triathlon Jeziorsko </t>
  </si>
  <si>
    <t>suma</t>
  </si>
  <si>
    <t>III Piątka Pomarańczowej Pomocy w Zduńskiej Woli</t>
  </si>
  <si>
    <t>Związek Harcerstwa Polskiego Chorągiew Łódzka (Łowicz, powiat łowicki)</t>
  </si>
  <si>
    <t>XXXVIII Łowicki Półmaraton Jesieni</t>
  </si>
  <si>
    <t>STOWARZYSZENIE RAJSPORT ACTIVE ( Sieradz, powiat sieradzki)</t>
  </si>
  <si>
    <t>II Łódzka Piątka</t>
  </si>
  <si>
    <t>Gminny Ludowy Klub Sportowy "Warta" w Osjakowie (Osjaków, powiat wieluński)</t>
  </si>
  <si>
    <t>"Mila Osjakowska"</t>
  </si>
  <si>
    <t>Wieruszowski Klub Sportowy "Prosna"(Wieruszów, powiat wieruszowski)</t>
  </si>
  <si>
    <t>IV Ogólnopolski Integracyjny Bieg Uliczny Wieruszów 2019</t>
  </si>
  <si>
    <t>Gmina Aleksandrów powiat piotrkowski</t>
  </si>
  <si>
    <t>Budowa infrastruktury sportowo-rekreacyjnej w miejscowości Dąbrówka</t>
  </si>
  <si>
    <t>Modernizacja podłogi hali sportowej w Zespole Szkolno-Przedszkolnym nr 1</t>
  </si>
  <si>
    <t>Miasto Zduńska Wola  powiat zduńskowolski</t>
  </si>
  <si>
    <t>Modernizacja sali gimnastycznej z zapleczem sanitarnym i doposażenie hali sportowej w Szkole Podstawowej im. Pierwszego Marszałka Polski Józefa Piłsudskiego w Nowych Zdunach</t>
  </si>
  <si>
    <t>Gmina Zduny  powiat łowicki</t>
  </si>
  <si>
    <t>Modernizacja, doposażenie i rozbudowa stadionu sportowego w Pniewie.</t>
  </si>
  <si>
    <t>Gmina Bedlno  powiat kutnowski</t>
  </si>
  <si>
    <t>Koncepcja remontu plaż wokół niecki basenowej dla likwidacji przecieku na podbaseniu w ramach modernizacji Powiatowej Pływalni w Pajęcznie przy ul. Sienkiewicza 5.</t>
  </si>
  <si>
    <t>XXXVI Memoriał im. J. Ponomarenki i R. Majewskiego</t>
  </si>
  <si>
    <t>Gmina Sulmierzyce powiat pajęczański</t>
  </si>
  <si>
    <t>Remont boiska piłkarskiego wraz z instalacją systemu nawadniania.</t>
  </si>
  <si>
    <t>Gmina Miasto Sieradz powiat sieradzki</t>
  </si>
  <si>
    <t>Budowa boiska szkolnego przy Szkole Podstawowej Integracyjnej nr 8 w Sieradzu wraz z urządzeniami technicznymi</t>
  </si>
  <si>
    <t>Przebudowa sali gimnastycznej przy II Liceum Ogólnokształcącym im. Janusza Korczaka w Wieluniu</t>
  </si>
  <si>
    <t>Modernizacja sali gimnastycznej z zapleczem w kompleksie szkolnym w Galewicach</t>
  </si>
  <si>
    <t>Modernizacja oraz doposażenie w sprzęt sportowy sali gimnastycznej przy Szkole Podstawowej w Witoni</t>
  </si>
  <si>
    <t>Gmina Witonia   powiat łęczycki</t>
  </si>
  <si>
    <t>"Przebudowa sali gimnastycznej w Szkole Podstawowej im. Tadeusza Kościuszki w Kiernozi"</t>
  </si>
  <si>
    <t>Gmina Wola Krzysztoporska                 powiat piotrkowski</t>
  </si>
  <si>
    <t>Budowa placu zabaw i siłowni zewnętrznej terenowej w miejscowości Krzyżanów Gmina Wola Krzysztoporska</t>
  </si>
  <si>
    <t>Modernizacja sali gimnastycznej wraz z zapleczem w Liceum Ogólnokształcącym w Poddębicach</t>
  </si>
  <si>
    <t>Gmina Dąbrowice powiat kutnowski</t>
  </si>
  <si>
    <t>Modernizacja sali gimnastycznej w Zespole Szkół w Dąbrowicach</t>
  </si>
  <si>
    <t>Powiat Łowicki</t>
  </si>
  <si>
    <t>Budowa boiska wielofunkcyjnego w I Liceum Ogólnokształcącym w Łowiczu w ramach dofinansowania udzielonego przez Urząd Marszałkowski Województwa Łódzkiego.</t>
  </si>
  <si>
    <t>Gmina Kiernozia  powiat łowicki</t>
  </si>
  <si>
    <t>"Budowa wielofunkcyjnego boiska sportowego w Oporowie"</t>
  </si>
  <si>
    <t>Gmina Oporów  powiat kutnowski</t>
  </si>
  <si>
    <t>Remont boiska piłkarskiego we wsi Starzenice oraz doposażenie placu zabaw w urządzenia siłowni plenerowej</t>
  </si>
  <si>
    <t>Gmina Wieluń  powiat wieluński</t>
  </si>
  <si>
    <t>Docieplenie dachu budynku szatni Gminnego Ośrodka Sportu i Rekreacji w Skomlinie</t>
  </si>
  <si>
    <t>Gmina Skomlin  powiat wieluński</t>
  </si>
  <si>
    <t>Wymiana ogrodzenia stadionu sportowego im. Andrzeja Buchwalda w Osjakowie.</t>
  </si>
  <si>
    <t>Gmina Osjaków powiat wieluński</t>
  </si>
  <si>
    <t>Gmina Czarnocin  powiat piotrkowski</t>
  </si>
  <si>
    <t>Budowa boiska sportowego w m. Biskupia Wola</t>
  </si>
  <si>
    <t>Przebudowa stadionu sportowego wraz z rozbudową infrastruktury lekkoatletycznej w Strzelcach Wielkich</t>
  </si>
  <si>
    <t>Gmina Strzelce Wielkie  powiat pajęczański</t>
  </si>
  <si>
    <t>"Montaż elementów małej architektury na placu zabaw przy Szkole Podstawowej w Dalikowie"</t>
  </si>
  <si>
    <t>Gmina Dalików  powiat poddębicki</t>
  </si>
  <si>
    <t>Gmina Krośniewice powiat kutnowski</t>
  </si>
  <si>
    <t>Doposażenie hali sportowej w Krośniewicach-wymiana trybun sportowych, kotar grodzących i piłkochwytów</t>
  </si>
  <si>
    <t>Wyposażenie boiska zewnętrznego przy ul. Lututowskiej w Złoczewie w trybunę stałą.</t>
  </si>
  <si>
    <t>"Modernizacja istniejącej sali gimnastycznej przy Zespole Szkół Ponadgimnazjalnych Nr 1 w Sieradzu"</t>
  </si>
  <si>
    <t>Doposażenie Gminnego Boiska Sportowego w Zygrach, gm. Zadzim.</t>
  </si>
  <si>
    <t>Gmina Zadzim powiat poddębicki</t>
  </si>
  <si>
    <t>Budowa i modernizacja placu zabaw przy Szkołach Podstawowych w Wilczkowicach Górnych oraz Leźnicy Małej, Gmina Łęczyca.</t>
  </si>
  <si>
    <t>Gmina Łęczyca powiat łęczycki</t>
  </si>
  <si>
    <t>Gmina Brąszewice powiat sieradzki</t>
  </si>
  <si>
    <t>Budowa przyszkolnego kompleksu sportowego przy Publicznej Szkole Podstawowej SPSK im. św. Bernardetty Soubirous w Trzcince</t>
  </si>
  <si>
    <t xml:space="preserve">Przebudowa przyszkolnego boiska sportowego wraz z budową nawierzchni sztucznej, piłkochwytów oraz oświetlenia </t>
  </si>
  <si>
    <t>BUDOWA BOISKA WIELOFUNKCYJNEGO PRZY SZKOLE PODSTAWOWEJ W DĄBROWIE WIELKIEJ</t>
  </si>
  <si>
    <t>Gmina Złoczew powiat sieradzki</t>
  </si>
  <si>
    <t>Gmina Sieradz powiat sieradzki</t>
  </si>
  <si>
    <t>Gmina Rozprza powiat piotrkowski</t>
  </si>
  <si>
    <t>Opis zadania</t>
  </si>
  <si>
    <t xml:space="preserve">Zorganizowanie Regat żeglarskich dla klasy Optymist. Klasa Optymist to najmniejsza monotypowa międzynarodowa klasa jachtów, przeznaczona dla dzieci i młodzieży do 15 lat. Impreza będzie miała charakter rekreacyjno-sportowy o zasięgu wojewódzkim. Regaty skierowane są do grupy 50 osób w wieku od 7-15 lat pochodzących z województwa łódzkiego. </t>
  </si>
  <si>
    <t xml:space="preserve">Organizacja ogólnopolskiego wyścigu kolarskiego ze startu wspólnego pod nazwą Gatta Prestige Race 2019, zaliczanego do cyklu wyścigów szosowych Klasyki Ziemi Łódzkiej. Wyścig ten odbędzie się 18 maja 2019 r.  w powiecie zduńskowolskim. Wyścig jest adresowany do wszystkich miłośników jazdy na rowerze, od amatorów do zawodników wyczynowych w każdym wieku. </t>
  </si>
  <si>
    <t xml:space="preserve">Ogólnopolski Turniej Piłki nożnej rocznika 2008” to ogólnopolski jednodniowy turniej piłki nożnej dla chłopców urodzonych w roku 2008 i młodszych (U-11), Miejscem realizacji zadania będzie Stadion  Miejski w Zduńskiej Woli </t>
  </si>
  <si>
    <t xml:space="preserve">organizacja imprezy sportowo- rekreacyjnej- Łódzkiego Regionalnego Dnia Treningowego Programu Aktywności Motorycznej Olimpiad Specjalnych. Są to zawody sportowe o zasięgu regionalnym, które odbywają się na terenie województwa łódzkiego. Uczestnikami zawodów mogą być osoby, które ukończyły 8 r. ż. i nie mogą uczestniczyć w oficjalnych dyscyplinach sportowych Olimpiad Specjalnych. </t>
  </si>
  <si>
    <t xml:space="preserve">Ogólnopolski Wakacyjny Miting w Lekkoatletyczny to  impreza jednodniowa, w której udział weźmie 150 zawodniczek i zawodników z całego kraju. Impreza odbędzie  się  8 sierpnia 2019r. </t>
  </si>
  <si>
    <t>Triathlon Jeziorsko to multidyscyplinarna impreza sportowa o zasięgu ogólnopolskim, w której udział wezmą mieszkańcy minimum trzech województw, w tym w przeważającej części z Województwa Łódzkiego. Zawody odbywać się będą na dystansie 1/4 Iron Man łącząc w sobie pływanie, jazdę na rowerze i bieg, tj.: 950m pływania / 45 km jazdy rowerem / 10,55 km biegu. Impreza odbedzie się 22 czerwca 2019r.</t>
  </si>
  <si>
    <t>XIV Międzynarodowy Puchar Lekkoatletyczny przybędzie do Łowicza grupa około 225 gości zagranicznych i z Polski. Impreza odbedzię się w czerwcu</t>
  </si>
  <si>
    <t xml:space="preserve">XXXVI Memoriał im. Jerzego Ponomarenki i Radosława Majewskiego znajduje się w kalendarzu PZLA 11.05.2019 r. ale pozwalającym na start także amatorom niezrzeszonym w klubach sportowych, w których udział weźmie 140 zawodników w przedziale wiekowym od dziecka młodszego do seniora a także amatorów i weteranów. Impreza odbędzie sie 11 maja 2019r. </t>
  </si>
  <si>
    <t>Andrzejkowy Turniej  Piłki  Halowej – CUP RÓŻA KUTNO - MAKROREGION w Kutnie dalej "CUP RÓŻA KUTNO - MAKROREGION"  stanowi przegląd i ocenę pracy sportowo – wychowawczej i organizacyjnej stowarzyszeń lokalnych w centralnej i północnowschodniej części Polski.   "CUP RÓŻA KUTNO - MAKROREGION" w Kutnie weźmie udział ok. 240 osób (dzieci i młodzieży). Uczestnicy grup docelowych to chłopcy i dziewczęta w wieku od 12 do 17 lat.</t>
  </si>
  <si>
    <t>III Piątka Pomarańczowej Pomocy w Zduńskiej Woli jest to bieg, wychodzący naprzeciw potrzebom osób o niewygórowanych predyspozycjach fizycznych, biegających amatorsko, chcących spróbować swych sił w profesjonalnym biegu. Piątka Pomarańczowej Pomocy to idealna platforma do promocji biegania.</t>
  </si>
  <si>
    <t xml:space="preserve">To bieg uliczny na dystansie 5 km przewidziany na 800 czynnych uczestników, odbywający się w samym centrum miasta. Jego niewątpliwym atutem jest start i meta usytuowane na najsłynniejszej ulicy w Łodzi : ul. Piotrkowskiej. Bieg odbędzie się 8 września 2019 r. Ul. Piotrkowska to serce miasta przyciągające turystów, stanowiące wizytówkę Łodzi. </t>
  </si>
  <si>
    <t xml:space="preserve">Ta sportowa impreza z roku na rok przyciąga coraz więcej osób z całej Polski – z 7 województw naszego kraju. Jest to dowodem na to, iż moda biegania chciałaby zagościć na stałe w naszym społeczeństwie. </t>
  </si>
  <si>
    <t>Łowicki Półmaraton Jesieni, to coroczna impreza sportowa, która odbędzie się w Łowiczu już po raz trzydziesty ósmy. Zadanie wpisuje się w realizację projektu „Łódzkie promuje bieganie” dotyczącego organizacji biegów ulicznych na terenie Województwa Łódzkiego (Grand Prix Województwa Łódzkiego).</t>
  </si>
  <si>
    <t>Projekt zakłada organizację IV Ogólnopolskiego Integracyjnego Biegu Ulicznego Wieruszów 2019. Głównym miejscem realizacji projektu będzie Rynek w Wieruszowie, a sam bieg przebiegać będzie ulicami miasta w Wieruszowie. W imprezie  uczestniczyć będzie około 350 zawodników.</t>
  </si>
  <si>
    <t xml:space="preserve">Zduńskowolskie Wodne Ochotnicze Pogotowie Ratunkowe 
</t>
  </si>
  <si>
    <t>Spływ kajakowy Doliną Warty</t>
  </si>
  <si>
    <t>Dwa spływy kajakowe Doliną Warty. Impreza skierowana do dwóch grup liczących po 30 osób. Trasa spływu: most w Sieradzu - Port Jachtowy Jeziorsko w Ostrowie Warckim. Lipiec, sierpień</t>
  </si>
  <si>
    <t xml:space="preserve">Zduńskowolskie Towarzystwo Stwardnienia Rozsianego "Źródełko" 
</t>
  </si>
  <si>
    <t>Wycieczka do ZOO</t>
  </si>
  <si>
    <t>Jednodniowa wycieczka do "ZOO Safari" w Borysewie. Zadanie będzie miało charakter regionalny, skierowane do członków stowarzyszenia i zaintersowanych mieszkańców województwa.</t>
  </si>
  <si>
    <t xml:space="preserve">"Między Prosną a Wartą" - Lokalna Grupa Działania
</t>
  </si>
  <si>
    <t xml:space="preserve">Konkurs krajoznawczy pt. ,,Walory kulturowe i krajoznawcze Województwa Łódzkiego” w roku jubileuszu 100-lecia Województwa </t>
  </si>
  <si>
    <t>Konkurs w 4 kategoriach wiekowych: uczniowie szkół podstawowych, gimnazjalnych, ponadgimnazjalnych, osoby dorosłe. Tematyka: walory i atrakcje turystyczne województwa łódzkiego, fauna i flora charakterystyczna dla regionu. Ok. 80 osób. Czerwiec.</t>
  </si>
  <si>
    <t xml:space="preserve">Związek Harcerstwa Polskiego Chorągiew Łódzka dla Ośrodka Szkoleniowo-Wypoczynkowego ZHP "Nadwarciański Gród" w Załęczu Wielkim
</t>
  </si>
  <si>
    <t xml:space="preserve">Nadwarciańska Ojczyzna na 100-lecie Województwa Łódzkiego </t>
  </si>
  <si>
    <t xml:space="preserve">Konkursy i wydarzenia promujące
100-lecie Województwa Łódzkiego. Zadanie skierowane do dzieci,
młodzieży i dorosłych. Teren Załęczańskiego PK. Cykl 5 atrakcyjnych imprez krajoznawczych w różnych formach. Czerwiec-wrzesień
</t>
  </si>
  <si>
    <t xml:space="preserve">Lokalna Organizacja Turystyczna "Centralny ŁUK Turystyczny"
</t>
  </si>
  <si>
    <t xml:space="preserve">VI Środkowopolski rajd "Szlakiem Bitwy nad Bzurą w stulecie utworzenia województwa łódzkiego" </t>
  </si>
  <si>
    <t xml:space="preserve">Rajd dwudniowy pieszo-rowerowy dla 80 osób. Trasa: miejsca pamięci narodowej związane z Bitwą nad Bzurą. Wrzesień.
</t>
  </si>
  <si>
    <t xml:space="preserve">Oddział Polskiego Towarzystwa Turystyczno-Krajoznawczego Ziemi Łęczyckiej w Łęczyckiej
</t>
  </si>
  <si>
    <t>Jubileuszowe turystyczne spotkanie w sercu naszego kraju - 40. Zlot do Środka Polski</t>
  </si>
  <si>
    <t>Zadanie obejmuje organizację: trzech jednodniowych rajdów pieszych o różnej długości trasach, jednego dwudniowego rajdu pieszego oraz jednego dwudniowego rajdu rowerowego. Wydarzenie dla wszystkich pokoleń turystów z województwa łódzkiego. Ok. 500 osób. Maj.</t>
  </si>
  <si>
    <t>Wytyczenie i
wyznakowanie
pieszego szlaku
turystycznego
- "Szlakiem
Bitwy nad Bzurą"-
I etap</t>
  </si>
  <si>
    <t>Wytyczenie i oznakowanie pieszego szlaku turystycznego "Szlak Bitwy
nad Bzurą 1939 roku" na odcinku
Łęczyca-Uniejów który będzie
fragmentem dłuższego szlaku
realizowanego w kolejnych etapach. Cały szlak planowany jest na odcinku od Uniejowa do Kutna i ma przebiegać
przez kilka powiatów (poddębicki, łęczycki,zgierski, kutnowski). Maj -grudzień.</t>
  </si>
  <si>
    <t>W trakcie imprezy przeprowadzone zostanie współzawodnictwo sportowe na trzech dystansach: Duathlon KIDS, Duathlon JUNIOR, Duathlon OPEN. W przypadku dwóch pierwszych konkurencji udział wezmą dzieci z terenu województwa łódzkiego zrzeszone w szkółkach kolarskich i klubach triathlonowych. W przypadku duathlonu udział na tym dystansie będą mogli brać udział wszystkie osoby dorosłe z terenu województwa łódzkiego. Głównym miejscem realizacji imprezy będzie boisko sportowe przy Szkole Podstawowej w Uszczynie.</t>
  </si>
  <si>
    <t>Organizacja bezpłatnej imprezy sportowo-rekreacyjnej w zapasach (styl klasyczny), ogólnopolskich zawodów dla dzieci i młodzieży z min. 5 województw:  łódzkie, mazowieckie, podkarpackie, świętokrzyskie i śląskie.
Bezpośrednimi adresatami projektu jest dzieci i młodzież z różnych środowisk (w szczególności wiejskich).</t>
  </si>
  <si>
    <t>Zadanie dotyczy zorganizowania Turnieju Tenisa Stołowego dla dzieci i młodzieży województwa łódzkiego szkół podstawowych. Turniej będzie rozgrywany w pięciu kategoriach.  W turnieju weźmie udział ok 70 zawodników z pięciu powiatów województwa łódzkiego. Miejscem rozgrywek będzie Hala GOKIS w Moszczenicy.</t>
  </si>
  <si>
    <t>Gmina Galewice  powiat wieruszowski</t>
  </si>
  <si>
    <t>Modernizacja podłogi hali sportowej w Zespole Szkolno - Przedszkolnmym nr 1</t>
  </si>
  <si>
    <t>Budowa trybuny stałej 3 rzędowej  (100 miejsc) z siedziskami plastikowymi przy istniejącym boisku sportowym.</t>
  </si>
  <si>
    <t>Budowa boiska o nawierzchni trawiastej o wymiaracj 20 x 28,50 cm wraz całą infrastrukturą.</t>
  </si>
  <si>
    <t>Budowa boiska wielofunkcyjnego o wymiarach 19 x 32 m z wbudowanymi boiskami do gry w koszykówkę, siatkówkę z powierznia poliuretanową.</t>
  </si>
  <si>
    <t>Zakres modernizacj obejmie wymianę instalacji elektrycznej, wodno - kanalizacyjnej, wymianę tynków, stolarki oraz pokrycia dachu.</t>
  </si>
  <si>
    <t>Doposażenie placu zabaw o mostek linowy, przeplotnię oraz rozbudowę istniejących systemów modułowych.</t>
  </si>
  <si>
    <t>Doposażenie boiska sportowego o pawilon modułowy, trybuny dla widowni, instalację wodno - kanalizacyjną, przyłącza energetyczne oraz chodniki.</t>
  </si>
  <si>
    <t>Modernizacja obiektu z lat 50 - tych polegająca na wymianie istalacji elektrycznej, wymianie tynków i dostosowaniu obiektów do przepisów przeciwpożarowych i sanitarnych.</t>
  </si>
  <si>
    <t>Przebudowa boiska trawiastego o wym 68 x 96 m wraz z pasami bocznymi.</t>
  </si>
  <si>
    <t>Docieplenie elewacji zewnętrznej dachu.</t>
  </si>
  <si>
    <t>Wymiana ogrodzenia zewnętrznego stadionu wraz z wymianą bram wjazdowych i furtek.</t>
  </si>
  <si>
    <t>Modernizacja polegać będzie na wymianie stolaki oraz odtworzeniu i wycyklinowaniu nawierzchni w salach gimnastycznych.</t>
  </si>
  <si>
    <t>Kompleksowa wymiana murawy wraz z montażem systemu nawodnienia.</t>
  </si>
  <si>
    <t>Przebudowa stadionu sportowego wraz z rozbudową infrastruktury lekkoatletycznej.</t>
  </si>
  <si>
    <t>W ramach zadania planowana jest: modernizacja sali gimnastycznej i zaplecza sanitarnego, zakup band do hali sportowej, wyposażenia szatni oraz zakup filarów do hali sportowej.</t>
  </si>
  <si>
    <t>Modernizacja obejmie prace rozbiórkowe a następnie wykonanie robót budowlanych mających na celu pełną modernicaję sali gimnastycznej.</t>
  </si>
  <si>
    <t xml:space="preserve">Budowa boiska wielofunkcyjnego o wymiarach 24 x 44 m z powierzchnią poliuretanową. </t>
  </si>
  <si>
    <t>Całkowity zakres prac modernizacyjnych obejmie salę gimnastyczną, balkon widokowy oraz schody ewakuacyjne.</t>
  </si>
  <si>
    <t>Budowa nowego placu zabaw przy Szkole Podstawowej w Wilczkach Górnych  oraz wymiana starych, wyeksploatowanych urządzeń placu zabaw przy Szkole Podstawowej w Leźnicy Małej.</t>
  </si>
  <si>
    <t xml:space="preserve">Powiat Piotrków Trybunlaski </t>
  </si>
  <si>
    <t>Zaplanowano budowę siłowni plenerowej z placem zabaw , zakup i zamontowanie 6 urządzeń treninogowych siłowni plenerowej i 6 urządzeń sprawnościowych na placu zabaw.</t>
  </si>
  <si>
    <t>Inwestycja obejmuje bodowę placu zabaw i siłowni zewnętrznej w skład którego wchodzi: 6 zestawów zabawowych, 4 zestawy sportowe. Ławki, kosze oraz siłownia zewnętrzna , układ komunikacji wewnętrznej wraz z ogrodzeniem.</t>
  </si>
  <si>
    <t>Budowa boiska sportowego do piłki ręcznej oraz kortu do gry w tenisa wraz z wyposażeniem.</t>
  </si>
  <si>
    <t>Zakres rzeczowy przebudowy obejmuje demontaż starych elementów obiektu sportowego oraz jego nawierzni wraz z wymianą na nowe.</t>
  </si>
  <si>
    <t>Budowa siłowni zewnętrznej, sprawnościowego placu zabaw, obektu lekkoatletycznego (rzutnia do pchnięcia kulą) oraz elementów małej architektury (stolik do gry w warcaby/ szachy, ławek).</t>
  </si>
  <si>
    <t>dotacje celowe na dofinasowanie zadań w zakresie rozwoju infrastruktury sportowej i rekreacyjnej</t>
  </si>
  <si>
    <t>Pierwszy  otwarty konkurs ofert na realizację zadań publicznych Województwa Łódzkiego z zakresu turystyki i krajoznawstwa  w 2019 r.</t>
  </si>
  <si>
    <t>Drugi  otwarty konkurs ofert na realizację zadań publicznych Województwa Łódzkiego z zakresu turystyki i krajoznawstwa  w 2019 r.</t>
  </si>
  <si>
    <t xml:space="preserve"> otwarte konkursy ofert z zakresu kultury fizycznej w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</si>
</sst>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/>
    <xf numFmtId="4" fontId="0" fillId="0" borderId="0" xfId="0" applyNumberFormat="1" applyBorder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 wrapText="1"/>
    </xf>
    <xf numFmtId="165" fontId="4" fillId="7" borderId="1" xfId="0" applyNumberFormat="1" applyFont="1" applyFill="1" applyBorder="1" applyAlignment="1">
      <alignment horizontal="center" vertical="center" wrapText="1"/>
    </xf>
    <xf numFmtId="4" fontId="9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horizontal="center" vertical="center" wrapText="1"/>
    </xf>
    <xf numFmtId="2" fontId="4" fillId="7" borderId="1" xfId="0" applyNumberFormat="1" applyFont="1" applyFill="1" applyBorder="1" applyAlignment="1">
      <alignment horizontal="center" vertical="center" wrapText="1"/>
    </xf>
    <xf numFmtId="4" fontId="4" fillId="7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itkac.pl/" TargetMode="External"/><Relationship Id="rId1" Type="http://schemas.openxmlformats.org/officeDocument/2006/relationships/hyperlink" Target="https://witkac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tabSelected="1" topLeftCell="A70" zoomScaleNormal="100" workbookViewId="0">
      <selection activeCell="H4" sqref="H4"/>
    </sheetView>
  </sheetViews>
  <sheetFormatPr defaultRowHeight="15" x14ac:dyDescent="0.25"/>
  <cols>
    <col min="1" max="1" width="9.140625" style="2"/>
    <col min="2" max="2" width="37.140625" style="1" customWidth="1"/>
    <col min="3" max="3" width="40.42578125" style="1" customWidth="1"/>
    <col min="4" max="4" width="54.28515625" style="1" customWidth="1"/>
    <col min="5" max="5" width="18.85546875" style="5" customWidth="1"/>
    <col min="6" max="6" width="24.28515625" customWidth="1"/>
    <col min="7" max="7" width="13.85546875" style="10" customWidth="1"/>
    <col min="8" max="8" width="11.7109375" style="10" customWidth="1"/>
    <col min="9" max="11" width="9.140625" style="10"/>
  </cols>
  <sheetData>
    <row r="1" spans="1:12" ht="75" x14ac:dyDescent="0.25">
      <c r="E1" s="66" t="s">
        <v>170</v>
      </c>
      <c r="F1" s="67" t="s">
        <v>167</v>
      </c>
    </row>
    <row r="2" spans="1:12" ht="65.099999999999994" customHeight="1" x14ac:dyDescent="0.25">
      <c r="A2" s="33" t="s">
        <v>0</v>
      </c>
      <c r="B2" s="34" t="s">
        <v>1</v>
      </c>
      <c r="C2" s="34" t="s">
        <v>2</v>
      </c>
      <c r="D2" s="34" t="s">
        <v>103</v>
      </c>
      <c r="E2" s="35" t="s">
        <v>3</v>
      </c>
      <c r="F2" s="34" t="s">
        <v>4</v>
      </c>
      <c r="G2" s="13"/>
    </row>
    <row r="3" spans="1:12" ht="42.75" customHeight="1" x14ac:dyDescent="0.25">
      <c r="A3" s="52" t="s">
        <v>5</v>
      </c>
      <c r="B3" s="52"/>
      <c r="C3" s="52"/>
      <c r="D3" s="52"/>
      <c r="E3" s="52"/>
      <c r="F3" s="52"/>
      <c r="G3" s="13"/>
    </row>
    <row r="4" spans="1:12" ht="127.5" customHeight="1" x14ac:dyDescent="0.25">
      <c r="A4" s="37">
        <v>1</v>
      </c>
      <c r="B4" s="17" t="s">
        <v>6</v>
      </c>
      <c r="C4" s="17" t="s">
        <v>7</v>
      </c>
      <c r="D4" s="17" t="s">
        <v>104</v>
      </c>
      <c r="E4" s="18">
        <v>9000</v>
      </c>
      <c r="F4" s="18"/>
      <c r="G4" s="13"/>
    </row>
    <row r="5" spans="1:12" ht="115.5" customHeight="1" x14ac:dyDescent="0.25">
      <c r="A5" s="37">
        <v>2</v>
      </c>
      <c r="B5" s="17" t="s">
        <v>8</v>
      </c>
      <c r="C5" s="19" t="s">
        <v>9</v>
      </c>
      <c r="D5" s="17" t="s">
        <v>105</v>
      </c>
      <c r="E5" s="18">
        <v>19000</v>
      </c>
      <c r="F5" s="18"/>
      <c r="G5" s="13"/>
    </row>
    <row r="6" spans="1:12" ht="81.75" customHeight="1" x14ac:dyDescent="0.25">
      <c r="A6" s="37">
        <v>3</v>
      </c>
      <c r="B6" s="17" t="s">
        <v>33</v>
      </c>
      <c r="C6" s="17" t="s">
        <v>14</v>
      </c>
      <c r="D6" s="17" t="s">
        <v>106</v>
      </c>
      <c r="E6" s="18">
        <v>13000</v>
      </c>
      <c r="F6" s="18"/>
      <c r="G6" s="13"/>
    </row>
    <row r="7" spans="1:12" ht="99.75" customHeight="1" x14ac:dyDescent="0.25">
      <c r="A7" s="37">
        <v>4</v>
      </c>
      <c r="B7" s="20" t="s">
        <v>118</v>
      </c>
      <c r="C7" s="20" t="s">
        <v>119</v>
      </c>
      <c r="D7" s="20" t="s">
        <v>120</v>
      </c>
      <c r="E7" s="21">
        <v>10000</v>
      </c>
      <c r="F7" s="36" t="s">
        <v>168</v>
      </c>
      <c r="G7" s="13"/>
    </row>
    <row r="8" spans="1:12" ht="51.75" customHeight="1" x14ac:dyDescent="0.25">
      <c r="A8" s="37">
        <v>5</v>
      </c>
      <c r="B8" s="17" t="s">
        <v>50</v>
      </c>
      <c r="C8" s="17" t="s">
        <v>142</v>
      </c>
      <c r="D8" s="17" t="s">
        <v>142</v>
      </c>
      <c r="E8" s="22"/>
      <c r="F8" s="22">
        <v>95000</v>
      </c>
      <c r="G8" s="62"/>
      <c r="H8" s="63"/>
      <c r="I8" s="63"/>
    </row>
    <row r="9" spans="1:12" ht="87.75" customHeight="1" x14ac:dyDescent="0.25">
      <c r="A9" s="37">
        <v>6</v>
      </c>
      <c r="B9" s="20" t="s">
        <v>121</v>
      </c>
      <c r="C9" s="20" t="s">
        <v>122</v>
      </c>
      <c r="D9" s="20" t="s">
        <v>123</v>
      </c>
      <c r="E9" s="21">
        <v>2000</v>
      </c>
      <c r="F9" s="36" t="s">
        <v>168</v>
      </c>
      <c r="G9" s="64"/>
      <c r="H9" s="65"/>
      <c r="I9" s="63"/>
    </row>
    <row r="10" spans="1:12" ht="30" customHeight="1" x14ac:dyDescent="0.25">
      <c r="A10" s="50" t="s">
        <v>37</v>
      </c>
      <c r="B10" s="50"/>
      <c r="C10" s="50"/>
      <c r="D10" s="23"/>
      <c r="E10" s="24">
        <f>SUM(E4:E9)</f>
        <v>53000</v>
      </c>
      <c r="F10" s="24">
        <v>0</v>
      </c>
      <c r="G10" s="13"/>
    </row>
    <row r="11" spans="1:12" ht="33.75" customHeight="1" x14ac:dyDescent="0.25">
      <c r="A11" s="41" t="s">
        <v>10</v>
      </c>
      <c r="B11" s="41"/>
      <c r="C11" s="41"/>
      <c r="D11" s="41"/>
      <c r="E11" s="41"/>
      <c r="F11" s="41"/>
      <c r="G11" s="13"/>
    </row>
    <row r="12" spans="1:12" ht="130.5" customHeight="1" x14ac:dyDescent="0.25">
      <c r="A12" s="37">
        <v>1</v>
      </c>
      <c r="B12" s="17" t="s">
        <v>11</v>
      </c>
      <c r="C12" s="16" t="s">
        <v>12</v>
      </c>
      <c r="D12" s="17" t="s">
        <v>107</v>
      </c>
      <c r="E12" s="18">
        <v>4000</v>
      </c>
      <c r="F12" s="18"/>
      <c r="G12" s="13"/>
    </row>
    <row r="13" spans="1:12" ht="80.25" customHeight="1" x14ac:dyDescent="0.25">
      <c r="A13" s="37">
        <v>2</v>
      </c>
      <c r="B13" s="17" t="s">
        <v>13</v>
      </c>
      <c r="C13" s="17" t="s">
        <v>34</v>
      </c>
      <c r="D13" s="17" t="s">
        <v>108</v>
      </c>
      <c r="E13" s="18">
        <v>12000</v>
      </c>
      <c r="F13" s="18"/>
      <c r="G13" s="13"/>
    </row>
    <row r="14" spans="1:12" ht="123.75" customHeight="1" x14ac:dyDescent="0.25">
      <c r="A14" s="37">
        <v>3</v>
      </c>
      <c r="B14" s="16" t="s">
        <v>15</v>
      </c>
      <c r="C14" s="17" t="s">
        <v>36</v>
      </c>
      <c r="D14" s="17" t="s">
        <v>109</v>
      </c>
      <c r="E14" s="18">
        <v>10000</v>
      </c>
      <c r="F14" s="18"/>
      <c r="G14" s="13"/>
    </row>
    <row r="15" spans="1:12" ht="102" customHeight="1" x14ac:dyDescent="0.25">
      <c r="A15" s="37">
        <v>4</v>
      </c>
      <c r="B15" s="39" t="s">
        <v>15</v>
      </c>
      <c r="C15" s="30" t="s">
        <v>38</v>
      </c>
      <c r="D15" s="39" t="s">
        <v>113</v>
      </c>
      <c r="E15" s="27">
        <v>30000</v>
      </c>
      <c r="F15" s="27"/>
      <c r="G15" s="15"/>
      <c r="H15" s="7"/>
    </row>
    <row r="16" spans="1:12" ht="110.25" customHeight="1" x14ac:dyDescent="0.25">
      <c r="A16" s="37">
        <v>5</v>
      </c>
      <c r="B16" s="38" t="s">
        <v>41</v>
      </c>
      <c r="C16" s="40" t="s">
        <v>42</v>
      </c>
      <c r="D16" s="39" t="s">
        <v>114</v>
      </c>
      <c r="E16" s="18">
        <v>25000</v>
      </c>
      <c r="F16" s="17"/>
      <c r="G16" s="13"/>
      <c r="J16" s="11"/>
      <c r="L16" s="4"/>
    </row>
    <row r="17" spans="1:12" ht="55.5" customHeight="1" x14ac:dyDescent="0.25">
      <c r="A17" s="37">
        <v>6</v>
      </c>
      <c r="B17" s="17" t="s">
        <v>100</v>
      </c>
      <c r="C17" s="17" t="s">
        <v>90</v>
      </c>
      <c r="D17" s="17" t="s">
        <v>143</v>
      </c>
      <c r="E17" s="27"/>
      <c r="F17" s="27">
        <v>40000</v>
      </c>
      <c r="G17" s="13"/>
      <c r="J17" s="11"/>
      <c r="L17" s="4"/>
    </row>
    <row r="18" spans="1:12" ht="65.099999999999994" customHeight="1" x14ac:dyDescent="0.25">
      <c r="A18" s="37">
        <v>7</v>
      </c>
      <c r="B18" s="17" t="s">
        <v>59</v>
      </c>
      <c r="C18" s="17" t="s">
        <v>60</v>
      </c>
      <c r="D18" s="17" t="s">
        <v>144</v>
      </c>
      <c r="E18" s="27"/>
      <c r="F18" s="27">
        <v>90000</v>
      </c>
      <c r="G18" s="13"/>
      <c r="J18" s="11"/>
      <c r="L18" s="4"/>
    </row>
    <row r="19" spans="1:12" ht="65.099999999999994" customHeight="1" x14ac:dyDescent="0.25">
      <c r="A19" s="37">
        <v>8</v>
      </c>
      <c r="B19" s="17" t="s">
        <v>10</v>
      </c>
      <c r="C19" s="17" t="s">
        <v>91</v>
      </c>
      <c r="D19" s="17" t="s">
        <v>91</v>
      </c>
      <c r="E19" s="27"/>
      <c r="F19" s="27">
        <v>80000</v>
      </c>
      <c r="G19" s="13"/>
      <c r="J19" s="11"/>
      <c r="L19" s="4"/>
    </row>
    <row r="20" spans="1:12" ht="65.099999999999994" customHeight="1" x14ac:dyDescent="0.25">
      <c r="A20" s="37">
        <v>9</v>
      </c>
      <c r="B20" s="17" t="s">
        <v>96</v>
      </c>
      <c r="C20" s="17" t="s">
        <v>97</v>
      </c>
      <c r="D20" s="17" t="s">
        <v>166</v>
      </c>
      <c r="E20" s="27"/>
      <c r="F20" s="27">
        <v>70000</v>
      </c>
      <c r="G20" s="13"/>
      <c r="J20" s="11"/>
      <c r="L20" s="4"/>
    </row>
    <row r="21" spans="1:12" ht="65.099999999999994" customHeight="1" x14ac:dyDescent="0.25">
      <c r="A21" s="37">
        <v>10</v>
      </c>
      <c r="B21" s="17" t="s">
        <v>10</v>
      </c>
      <c r="C21" s="17" t="s">
        <v>49</v>
      </c>
      <c r="D21" s="17" t="s">
        <v>91</v>
      </c>
      <c r="E21" s="27"/>
      <c r="F21" s="27">
        <v>95000</v>
      </c>
      <c r="G21" s="13"/>
      <c r="J21" s="11"/>
      <c r="L21" s="4"/>
    </row>
    <row r="22" spans="1:12" ht="65.099999999999994" customHeight="1" x14ac:dyDescent="0.25">
      <c r="A22" s="37">
        <v>11</v>
      </c>
      <c r="B22" s="17" t="s">
        <v>101</v>
      </c>
      <c r="C22" s="17" t="s">
        <v>99</v>
      </c>
      <c r="D22" s="17" t="s">
        <v>145</v>
      </c>
      <c r="E22" s="27"/>
      <c r="F22" s="27">
        <v>50000</v>
      </c>
      <c r="G22" s="13"/>
      <c r="J22" s="11"/>
      <c r="L22" s="4"/>
    </row>
    <row r="23" spans="1:12" ht="24" customHeight="1" x14ac:dyDescent="0.25">
      <c r="A23" s="50" t="s">
        <v>37</v>
      </c>
      <c r="B23" s="50"/>
      <c r="C23" s="50"/>
      <c r="D23" s="23"/>
      <c r="E23" s="28">
        <f>SUM(E12,E13,E14,E15,E16)</f>
        <v>81000</v>
      </c>
      <c r="F23" s="24">
        <f>SUM(F17:F22)</f>
        <v>425000</v>
      </c>
      <c r="G23" s="14"/>
      <c r="H23" s="8"/>
    </row>
    <row r="24" spans="1:12" ht="36" customHeight="1" x14ac:dyDescent="0.25">
      <c r="A24" s="41" t="s">
        <v>16</v>
      </c>
      <c r="B24" s="41"/>
      <c r="C24" s="41"/>
      <c r="D24" s="41"/>
      <c r="E24" s="41"/>
      <c r="F24" s="41"/>
      <c r="G24" s="13"/>
    </row>
    <row r="25" spans="1:12" ht="51" customHeight="1" x14ac:dyDescent="0.25">
      <c r="A25" s="37">
        <v>1</v>
      </c>
      <c r="B25" s="17" t="s">
        <v>16</v>
      </c>
      <c r="C25" s="17" t="s">
        <v>68</v>
      </c>
      <c r="D25" s="17" t="s">
        <v>146</v>
      </c>
      <c r="E25" s="27"/>
      <c r="F25" s="27">
        <v>90000</v>
      </c>
      <c r="G25" s="13"/>
    </row>
    <row r="26" spans="1:12" ht="48.75" customHeight="1" x14ac:dyDescent="0.25">
      <c r="A26" s="37">
        <v>2</v>
      </c>
      <c r="B26" s="17" t="s">
        <v>87</v>
      </c>
      <c r="C26" s="17" t="s">
        <v>86</v>
      </c>
      <c r="D26" s="17" t="s">
        <v>147</v>
      </c>
      <c r="E26" s="27"/>
      <c r="F26" s="27">
        <v>65000</v>
      </c>
      <c r="G26" s="13"/>
    </row>
    <row r="27" spans="1:12" ht="46.5" customHeight="1" x14ac:dyDescent="0.25">
      <c r="A27" s="37">
        <v>3</v>
      </c>
      <c r="B27" s="17" t="s">
        <v>93</v>
      </c>
      <c r="C27" s="17" t="s">
        <v>92</v>
      </c>
      <c r="D27" s="17" t="s">
        <v>148</v>
      </c>
      <c r="E27" s="27"/>
      <c r="F27" s="27">
        <v>80000</v>
      </c>
      <c r="G27" s="13"/>
    </row>
    <row r="28" spans="1:12" ht="30" customHeight="1" x14ac:dyDescent="0.25">
      <c r="A28" s="51" t="s">
        <v>37</v>
      </c>
      <c r="B28" s="51"/>
      <c r="C28" s="51"/>
      <c r="D28" s="29"/>
      <c r="E28" s="28">
        <v>0</v>
      </c>
      <c r="F28" s="28">
        <f>SUM(F25:F27)</f>
        <v>235000</v>
      </c>
      <c r="G28" s="13"/>
    </row>
    <row r="29" spans="1:12" ht="35.25" customHeight="1" x14ac:dyDescent="0.25">
      <c r="A29" s="41" t="s">
        <v>17</v>
      </c>
      <c r="B29" s="41"/>
      <c r="C29" s="41"/>
      <c r="D29" s="41"/>
      <c r="E29" s="41"/>
      <c r="F29" s="41"/>
      <c r="G29" s="13"/>
    </row>
    <row r="30" spans="1:12" ht="75" customHeight="1" x14ac:dyDescent="0.25">
      <c r="A30" s="37">
        <v>1</v>
      </c>
      <c r="B30" s="25" t="s">
        <v>43</v>
      </c>
      <c r="C30" s="26" t="s">
        <v>44</v>
      </c>
      <c r="D30" s="17" t="s">
        <v>115</v>
      </c>
      <c r="E30" s="27">
        <v>10000</v>
      </c>
      <c r="F30" s="27"/>
      <c r="G30" s="15"/>
      <c r="H30" s="7"/>
    </row>
    <row r="31" spans="1:12" ht="65.099999999999994" customHeight="1" x14ac:dyDescent="0.25">
      <c r="A31" s="37">
        <v>2</v>
      </c>
      <c r="B31" s="17" t="s">
        <v>17</v>
      </c>
      <c r="C31" s="17" t="s">
        <v>61</v>
      </c>
      <c r="D31" s="17" t="s">
        <v>149</v>
      </c>
      <c r="E31" s="27"/>
      <c r="F31" s="27">
        <v>90000</v>
      </c>
      <c r="G31" s="14"/>
      <c r="H31" s="8"/>
      <c r="J31" s="9"/>
      <c r="K31" s="9"/>
    </row>
    <row r="32" spans="1:12" ht="65.099999999999994" customHeight="1" x14ac:dyDescent="0.25">
      <c r="A32" s="37">
        <v>3</v>
      </c>
      <c r="B32" s="17" t="s">
        <v>77</v>
      </c>
      <c r="C32" s="17" t="s">
        <v>76</v>
      </c>
      <c r="D32" s="17" t="s">
        <v>150</v>
      </c>
      <c r="E32" s="27"/>
      <c r="F32" s="27">
        <v>90000</v>
      </c>
      <c r="G32" s="14"/>
      <c r="H32" s="8"/>
      <c r="J32" s="9"/>
      <c r="K32" s="9"/>
    </row>
    <row r="33" spans="1:11" ht="48.75" customHeight="1" x14ac:dyDescent="0.25">
      <c r="A33" s="37">
        <v>4</v>
      </c>
      <c r="B33" s="17" t="s">
        <v>79</v>
      </c>
      <c r="C33" s="17" t="s">
        <v>78</v>
      </c>
      <c r="D33" s="17" t="s">
        <v>151</v>
      </c>
      <c r="E33" s="27"/>
      <c r="F33" s="27">
        <v>20000</v>
      </c>
      <c r="G33" s="14"/>
      <c r="H33" s="8"/>
      <c r="J33" s="9"/>
      <c r="K33" s="9"/>
    </row>
    <row r="34" spans="1:11" ht="51" customHeight="1" x14ac:dyDescent="0.25">
      <c r="A34" s="37">
        <v>5</v>
      </c>
      <c r="B34" s="17" t="s">
        <v>81</v>
      </c>
      <c r="C34" s="17" t="s">
        <v>80</v>
      </c>
      <c r="D34" s="17" t="s">
        <v>152</v>
      </c>
      <c r="E34" s="27"/>
      <c r="F34" s="27">
        <v>80000</v>
      </c>
      <c r="G34" s="14"/>
      <c r="H34" s="8"/>
      <c r="J34" s="9"/>
      <c r="K34" s="9"/>
    </row>
    <row r="35" spans="1:11" ht="115.5" customHeight="1" x14ac:dyDescent="0.25">
      <c r="A35" s="53">
        <v>6</v>
      </c>
      <c r="B35" s="53" t="s">
        <v>127</v>
      </c>
      <c r="C35" s="54" t="s">
        <v>128</v>
      </c>
      <c r="D35" s="53" t="s">
        <v>129</v>
      </c>
      <c r="E35" s="55">
        <v>15000</v>
      </c>
      <c r="F35" s="56" t="s">
        <v>168</v>
      </c>
      <c r="G35" s="14"/>
      <c r="H35" s="8"/>
      <c r="J35" s="9"/>
      <c r="K35" s="9"/>
    </row>
    <row r="36" spans="1:11" ht="33.75" customHeight="1" x14ac:dyDescent="0.25">
      <c r="A36" s="48" t="s">
        <v>37</v>
      </c>
      <c r="B36" s="49"/>
      <c r="C36" s="49"/>
      <c r="D36" s="44"/>
      <c r="E36" s="24">
        <f>SUM(E30,E35)</f>
        <v>25000</v>
      </c>
      <c r="F36" s="24">
        <f>SUM(F31:F34)</f>
        <v>280000</v>
      </c>
      <c r="G36" s="13"/>
    </row>
    <row r="37" spans="1:11" ht="36.75" customHeight="1" x14ac:dyDescent="0.25">
      <c r="A37" s="41" t="s">
        <v>20</v>
      </c>
      <c r="B37" s="41"/>
      <c r="C37" s="41"/>
      <c r="D37" s="41"/>
      <c r="E37" s="41"/>
      <c r="F37" s="41"/>
      <c r="G37" s="13"/>
    </row>
    <row r="38" spans="1:11" ht="94.5" customHeight="1" x14ac:dyDescent="0.25">
      <c r="A38" s="37">
        <v>1</v>
      </c>
      <c r="B38" s="25" t="s">
        <v>45</v>
      </c>
      <c r="C38" s="25" t="s">
        <v>46</v>
      </c>
      <c r="D38" s="17" t="s">
        <v>117</v>
      </c>
      <c r="E38" s="27">
        <v>30000</v>
      </c>
      <c r="F38" s="27"/>
      <c r="G38" s="15"/>
      <c r="H38" s="7"/>
    </row>
    <row r="39" spans="1:11" ht="65.099999999999994" customHeight="1" x14ac:dyDescent="0.25">
      <c r="A39" s="37">
        <v>2</v>
      </c>
      <c r="B39" s="17" t="s">
        <v>141</v>
      </c>
      <c r="C39" s="17" t="s">
        <v>62</v>
      </c>
      <c r="D39" s="17" t="s">
        <v>153</v>
      </c>
      <c r="E39" s="27"/>
      <c r="F39" s="27">
        <v>90000</v>
      </c>
      <c r="G39" s="13"/>
    </row>
    <row r="40" spans="1:11" ht="101.25" customHeight="1" x14ac:dyDescent="0.25">
      <c r="A40" s="53">
        <v>3</v>
      </c>
      <c r="B40" s="57" t="s">
        <v>124</v>
      </c>
      <c r="C40" s="53" t="s">
        <v>125</v>
      </c>
      <c r="D40" s="53" t="s">
        <v>126</v>
      </c>
      <c r="E40" s="55">
        <v>2500</v>
      </c>
      <c r="F40" s="56" t="s">
        <v>168</v>
      </c>
      <c r="G40" s="13"/>
    </row>
    <row r="41" spans="1:11" ht="35.25" customHeight="1" x14ac:dyDescent="0.25">
      <c r="A41" s="42" t="s">
        <v>37</v>
      </c>
      <c r="B41" s="43"/>
      <c r="C41" s="43"/>
      <c r="D41" s="45"/>
      <c r="E41" s="31">
        <f>SUM(E38,E40)</f>
        <v>32500</v>
      </c>
      <c r="F41" s="31">
        <f>SUM(F38:F39)</f>
        <v>90000</v>
      </c>
      <c r="G41" s="13"/>
    </row>
    <row r="42" spans="1:11" ht="33" customHeight="1" x14ac:dyDescent="0.25">
      <c r="A42" s="41" t="s">
        <v>21</v>
      </c>
      <c r="B42" s="41"/>
      <c r="C42" s="41"/>
      <c r="D42" s="41"/>
      <c r="E42" s="41"/>
      <c r="F42" s="41"/>
      <c r="G42" s="13"/>
    </row>
    <row r="43" spans="1:11" ht="84.75" customHeight="1" x14ac:dyDescent="0.25">
      <c r="A43" s="20"/>
      <c r="B43" s="17" t="s">
        <v>21</v>
      </c>
      <c r="C43" s="17" t="s">
        <v>55</v>
      </c>
      <c r="D43" s="17" t="s">
        <v>55</v>
      </c>
      <c r="E43" s="27"/>
      <c r="F43" s="27">
        <v>90000</v>
      </c>
      <c r="G43" s="13"/>
    </row>
    <row r="44" spans="1:11" ht="56.25" customHeight="1" x14ac:dyDescent="0.25">
      <c r="A44" s="20"/>
      <c r="B44" s="17" t="s">
        <v>57</v>
      </c>
      <c r="C44" s="17" t="s">
        <v>58</v>
      </c>
      <c r="D44" s="17" t="s">
        <v>154</v>
      </c>
      <c r="E44" s="27"/>
      <c r="F44" s="27">
        <v>90000</v>
      </c>
      <c r="G44" s="13"/>
    </row>
    <row r="45" spans="1:11" ht="65.099999999999994" customHeight="1" x14ac:dyDescent="0.25">
      <c r="A45" s="20"/>
      <c r="B45" s="17" t="s">
        <v>85</v>
      </c>
      <c r="C45" s="17" t="s">
        <v>84</v>
      </c>
      <c r="D45" s="17" t="s">
        <v>155</v>
      </c>
      <c r="E45" s="27"/>
      <c r="F45" s="27">
        <v>80000</v>
      </c>
      <c r="G45" s="13"/>
    </row>
    <row r="46" spans="1:11" ht="29.25" customHeight="1" x14ac:dyDescent="0.25">
      <c r="A46" s="42" t="s">
        <v>37</v>
      </c>
      <c r="B46" s="43"/>
      <c r="C46" s="43"/>
      <c r="D46" s="44"/>
      <c r="E46" s="28">
        <v>0</v>
      </c>
      <c r="F46" s="28">
        <f>SUM(F43:F45)</f>
        <v>260000</v>
      </c>
      <c r="G46" s="13"/>
    </row>
    <row r="47" spans="1:11" ht="32.25" customHeight="1" x14ac:dyDescent="0.25">
      <c r="A47" s="41" t="s">
        <v>22</v>
      </c>
      <c r="B47" s="41"/>
      <c r="C47" s="41"/>
      <c r="D47" s="41"/>
      <c r="E47" s="41"/>
      <c r="F47" s="41"/>
      <c r="G47" s="13"/>
    </row>
    <row r="48" spans="1:11" ht="65.099999999999994" customHeight="1" x14ac:dyDescent="0.25">
      <c r="A48" s="20">
        <v>1</v>
      </c>
      <c r="B48" s="16" t="s">
        <v>31</v>
      </c>
      <c r="C48" s="16" t="s">
        <v>32</v>
      </c>
      <c r="D48" s="17" t="s">
        <v>110</v>
      </c>
      <c r="E48" s="18">
        <v>20000</v>
      </c>
      <c r="F48" s="18"/>
      <c r="G48" s="14"/>
      <c r="H48" s="8"/>
      <c r="I48" s="9"/>
    </row>
    <row r="49" spans="1:9" ht="115.5" customHeight="1" x14ac:dyDescent="0.25">
      <c r="A49" s="20">
        <v>2</v>
      </c>
      <c r="B49" s="25" t="s">
        <v>39</v>
      </c>
      <c r="C49" s="26" t="s">
        <v>40</v>
      </c>
      <c r="D49" s="17" t="s">
        <v>116</v>
      </c>
      <c r="E49" s="27">
        <v>28000</v>
      </c>
      <c r="F49" s="27"/>
      <c r="G49" s="15"/>
      <c r="H49" s="7"/>
    </row>
    <row r="50" spans="1:9" ht="84.75" customHeight="1" x14ac:dyDescent="0.25">
      <c r="A50" s="20">
        <v>3</v>
      </c>
      <c r="B50" s="17" t="s">
        <v>52</v>
      </c>
      <c r="C50" s="17" t="s">
        <v>51</v>
      </c>
      <c r="D50" s="17" t="s">
        <v>156</v>
      </c>
      <c r="E50" s="27"/>
      <c r="F50" s="27">
        <v>70000</v>
      </c>
      <c r="G50" s="15"/>
      <c r="H50" s="7"/>
    </row>
    <row r="51" spans="1:9" ht="65.099999999999994" customHeight="1" x14ac:dyDescent="0.25">
      <c r="A51" s="20">
        <v>4</v>
      </c>
      <c r="B51" s="17" t="s">
        <v>73</v>
      </c>
      <c r="C51" s="17" t="s">
        <v>65</v>
      </c>
      <c r="D51" s="17" t="s">
        <v>157</v>
      </c>
      <c r="E51" s="27"/>
      <c r="F51" s="27">
        <v>90000</v>
      </c>
      <c r="G51" s="15"/>
      <c r="H51" s="7"/>
    </row>
    <row r="52" spans="1:9" ht="80.25" customHeight="1" x14ac:dyDescent="0.25">
      <c r="A52" s="20">
        <v>5</v>
      </c>
      <c r="B52" s="17" t="s">
        <v>71</v>
      </c>
      <c r="C52" s="17" t="s">
        <v>72</v>
      </c>
      <c r="D52" s="17" t="s">
        <v>158</v>
      </c>
      <c r="E52" s="27"/>
      <c r="F52" s="27">
        <v>90000</v>
      </c>
      <c r="G52" s="15"/>
      <c r="H52" s="7"/>
      <c r="I52" s="7"/>
    </row>
    <row r="53" spans="1:9" ht="65.099999999999994" customHeight="1" x14ac:dyDescent="0.25">
      <c r="A53" s="20">
        <v>6</v>
      </c>
      <c r="B53" s="17" t="s">
        <v>75</v>
      </c>
      <c r="C53" s="17" t="s">
        <v>74</v>
      </c>
      <c r="D53" s="17" t="s">
        <v>74</v>
      </c>
      <c r="E53" s="27"/>
      <c r="F53" s="27">
        <v>90000</v>
      </c>
      <c r="G53" s="15"/>
      <c r="H53" s="7"/>
      <c r="I53" s="7"/>
    </row>
    <row r="54" spans="1:9" ht="36.75" customHeight="1" x14ac:dyDescent="0.25">
      <c r="A54" s="42" t="s">
        <v>37</v>
      </c>
      <c r="B54" s="43"/>
      <c r="C54" s="43"/>
      <c r="D54" s="45"/>
      <c r="E54" s="31">
        <f>SUM(E48:E53)</f>
        <v>48000</v>
      </c>
      <c r="F54" s="31">
        <f>SUM(F50:F53)</f>
        <v>340000</v>
      </c>
      <c r="G54" s="12"/>
    </row>
    <row r="55" spans="1:9" ht="39.75" customHeight="1" x14ac:dyDescent="0.25">
      <c r="A55" s="41" t="s">
        <v>23</v>
      </c>
      <c r="B55" s="41"/>
      <c r="C55" s="41"/>
      <c r="D55" s="41"/>
      <c r="E55" s="41"/>
      <c r="F55" s="41"/>
      <c r="G55" s="13"/>
    </row>
    <row r="56" spans="1:9" ht="126.75" customHeight="1" x14ac:dyDescent="0.25">
      <c r="A56" s="16">
        <v>1</v>
      </c>
      <c r="B56" s="17" t="s">
        <v>24</v>
      </c>
      <c r="C56" s="16" t="s">
        <v>56</v>
      </c>
      <c r="D56" s="17" t="s">
        <v>111</v>
      </c>
      <c r="E56" s="18">
        <v>5000</v>
      </c>
      <c r="F56" s="29"/>
      <c r="G56" s="13"/>
    </row>
    <row r="57" spans="1:9" ht="65.099999999999994" customHeight="1" x14ac:dyDescent="0.25">
      <c r="A57" s="20">
        <v>2</v>
      </c>
      <c r="B57" s="17" t="s">
        <v>64</v>
      </c>
      <c r="C57" s="17" t="s">
        <v>63</v>
      </c>
      <c r="D57" s="17" t="s">
        <v>159</v>
      </c>
      <c r="E57" s="27"/>
      <c r="F57" s="27">
        <v>90000</v>
      </c>
      <c r="G57" s="14"/>
      <c r="H57" s="8"/>
    </row>
    <row r="58" spans="1:9" ht="65.099999999999994" customHeight="1" x14ac:dyDescent="0.25">
      <c r="A58" s="20">
        <v>3</v>
      </c>
      <c r="B58" s="17" t="s">
        <v>95</v>
      </c>
      <c r="C58" s="17" t="s">
        <v>94</v>
      </c>
      <c r="D58" s="17" t="s">
        <v>160</v>
      </c>
      <c r="E58" s="27"/>
      <c r="F58" s="27">
        <v>70000</v>
      </c>
      <c r="G58" s="14"/>
      <c r="H58" s="8"/>
    </row>
    <row r="59" spans="1:9" ht="81" customHeight="1" x14ac:dyDescent="0.25">
      <c r="A59" s="53">
        <v>4</v>
      </c>
      <c r="B59" s="57" t="s">
        <v>130</v>
      </c>
      <c r="C59" s="53" t="s">
        <v>131</v>
      </c>
      <c r="D59" s="58" t="s">
        <v>132</v>
      </c>
      <c r="E59" s="55">
        <v>5000</v>
      </c>
      <c r="F59" s="56" t="s">
        <v>168</v>
      </c>
      <c r="G59" s="14"/>
      <c r="H59" s="8"/>
    </row>
    <row r="60" spans="1:9" ht="93.75" customHeight="1" x14ac:dyDescent="0.25">
      <c r="A60" s="53">
        <v>5</v>
      </c>
      <c r="B60" s="59" t="s">
        <v>133</v>
      </c>
      <c r="C60" s="58" t="s">
        <v>134</v>
      </c>
      <c r="D60" s="60" t="s">
        <v>135</v>
      </c>
      <c r="E60" s="61">
        <v>8000</v>
      </c>
      <c r="F60" s="56" t="s">
        <v>168</v>
      </c>
      <c r="G60" s="14"/>
      <c r="H60" s="8"/>
    </row>
    <row r="61" spans="1:9" ht="149.25" customHeight="1" x14ac:dyDescent="0.25">
      <c r="A61" s="53">
        <v>6</v>
      </c>
      <c r="B61" s="53" t="s">
        <v>130</v>
      </c>
      <c r="C61" s="53" t="s">
        <v>136</v>
      </c>
      <c r="D61" s="53" t="s">
        <v>137</v>
      </c>
      <c r="E61" s="61">
        <v>10600</v>
      </c>
      <c r="F61" s="56" t="s">
        <v>169</v>
      </c>
      <c r="G61" s="14"/>
      <c r="H61" s="8"/>
    </row>
    <row r="62" spans="1:9" ht="36.75" customHeight="1" x14ac:dyDescent="0.25">
      <c r="A62" s="42" t="s">
        <v>37</v>
      </c>
      <c r="B62" s="43"/>
      <c r="C62" s="43"/>
      <c r="D62" s="44"/>
      <c r="E62" s="28">
        <f>SUM(E56,E59,E60,E61)</f>
        <v>28600</v>
      </c>
      <c r="F62" s="28">
        <f>SUM(F57:F58)</f>
        <v>160000</v>
      </c>
      <c r="G62" s="13"/>
    </row>
    <row r="63" spans="1:9" ht="35.25" customHeight="1" x14ac:dyDescent="0.25">
      <c r="A63" s="41" t="s">
        <v>25</v>
      </c>
      <c r="B63" s="41"/>
      <c r="C63" s="41"/>
      <c r="D63" s="41"/>
      <c r="E63" s="41"/>
      <c r="F63" s="41"/>
      <c r="G63" s="13"/>
    </row>
    <row r="64" spans="1:9" ht="150" customHeight="1" x14ac:dyDescent="0.25">
      <c r="A64" s="20">
        <v>2</v>
      </c>
      <c r="B64" s="16" t="s">
        <v>29</v>
      </c>
      <c r="C64" s="16" t="s">
        <v>30</v>
      </c>
      <c r="D64" s="17" t="s">
        <v>112</v>
      </c>
      <c r="E64" s="18">
        <v>9000</v>
      </c>
      <c r="F64" s="18"/>
      <c r="G64" s="14"/>
      <c r="H64" s="8"/>
    </row>
    <row r="65" spans="1:7" ht="49.5" customHeight="1" x14ac:dyDescent="0.25">
      <c r="A65" s="16">
        <v>3</v>
      </c>
      <c r="B65" s="17" t="s">
        <v>54</v>
      </c>
      <c r="C65" s="17" t="s">
        <v>53</v>
      </c>
      <c r="D65" s="17" t="s">
        <v>53</v>
      </c>
      <c r="E65" s="27"/>
      <c r="F65" s="27">
        <v>90000</v>
      </c>
      <c r="G65" s="13"/>
    </row>
    <row r="66" spans="1:7" ht="54" customHeight="1" x14ac:dyDescent="0.25">
      <c r="A66" s="20">
        <v>4</v>
      </c>
      <c r="B66" s="17" t="s">
        <v>69</v>
      </c>
      <c r="C66" s="17" t="s">
        <v>70</v>
      </c>
      <c r="D66" s="17" t="s">
        <v>70</v>
      </c>
      <c r="E66" s="27"/>
      <c r="F66" s="27">
        <v>90000</v>
      </c>
      <c r="G66" s="13"/>
    </row>
    <row r="67" spans="1:7" ht="65.099999999999994" customHeight="1" x14ac:dyDescent="0.25">
      <c r="A67" s="16">
        <v>5</v>
      </c>
      <c r="B67" s="17" t="s">
        <v>88</v>
      </c>
      <c r="C67" s="17" t="s">
        <v>89</v>
      </c>
      <c r="D67" s="17" t="s">
        <v>89</v>
      </c>
      <c r="E67" s="27"/>
      <c r="F67" s="27">
        <v>60000</v>
      </c>
      <c r="G67" s="13"/>
    </row>
    <row r="68" spans="1:7" ht="28.5" customHeight="1" x14ac:dyDescent="0.25">
      <c r="A68" s="42" t="s">
        <v>37</v>
      </c>
      <c r="B68" s="43"/>
      <c r="C68" s="43"/>
      <c r="D68" s="45"/>
      <c r="E68" s="31">
        <f>SUM(E64:E67)</f>
        <v>9000</v>
      </c>
      <c r="F68" s="31">
        <f>SUM(F64:F67)</f>
        <v>240000</v>
      </c>
      <c r="G68" s="13"/>
    </row>
    <row r="69" spans="1:7" ht="36.75" customHeight="1" x14ac:dyDescent="0.25">
      <c r="A69" s="41" t="s">
        <v>161</v>
      </c>
      <c r="B69" s="41"/>
      <c r="C69" s="41"/>
      <c r="D69" s="41"/>
      <c r="E69" s="41"/>
      <c r="F69" s="41"/>
      <c r="G69" s="13"/>
    </row>
    <row r="70" spans="1:7" ht="163.5" customHeight="1" x14ac:dyDescent="0.25">
      <c r="A70" s="16">
        <v>1</v>
      </c>
      <c r="B70" s="17" t="s">
        <v>26</v>
      </c>
      <c r="C70" s="17" t="s">
        <v>27</v>
      </c>
      <c r="D70" s="17" t="s">
        <v>138</v>
      </c>
      <c r="E70" s="18">
        <v>5000</v>
      </c>
      <c r="F70" s="29"/>
      <c r="G70" s="13"/>
    </row>
    <row r="71" spans="1:7" ht="107.25" customHeight="1" x14ac:dyDescent="0.25">
      <c r="A71" s="16">
        <v>2</v>
      </c>
      <c r="B71" s="17" t="s">
        <v>28</v>
      </c>
      <c r="C71" s="17" t="s">
        <v>35</v>
      </c>
      <c r="D71" s="17" t="s">
        <v>139</v>
      </c>
      <c r="E71" s="18">
        <v>12000</v>
      </c>
      <c r="F71" s="32"/>
      <c r="G71" s="13"/>
    </row>
    <row r="72" spans="1:7" ht="111" customHeight="1" x14ac:dyDescent="0.25">
      <c r="A72" s="16">
        <v>3</v>
      </c>
      <c r="B72" s="17" t="s">
        <v>18</v>
      </c>
      <c r="C72" s="16" t="s">
        <v>19</v>
      </c>
      <c r="D72" s="16" t="s">
        <v>140</v>
      </c>
      <c r="E72" s="18">
        <v>5000</v>
      </c>
      <c r="F72" s="32"/>
      <c r="G72" s="13"/>
    </row>
    <row r="73" spans="1:7" ht="65.099999999999994" customHeight="1" x14ac:dyDescent="0.25">
      <c r="A73" s="16">
        <v>4</v>
      </c>
      <c r="B73" s="17" t="s">
        <v>47</v>
      </c>
      <c r="C73" s="17" t="s">
        <v>48</v>
      </c>
      <c r="D73" s="17" t="s">
        <v>162</v>
      </c>
      <c r="E73" s="27"/>
      <c r="F73" s="27">
        <v>80000</v>
      </c>
      <c r="G73" s="13"/>
    </row>
    <row r="74" spans="1:7" ht="81" customHeight="1" x14ac:dyDescent="0.25">
      <c r="A74" s="16">
        <v>5</v>
      </c>
      <c r="B74" s="17" t="s">
        <v>66</v>
      </c>
      <c r="C74" s="17" t="s">
        <v>67</v>
      </c>
      <c r="D74" s="17" t="s">
        <v>163</v>
      </c>
      <c r="E74" s="27"/>
      <c r="F74" s="27">
        <v>90000</v>
      </c>
      <c r="G74" s="13"/>
    </row>
    <row r="75" spans="1:7" ht="65.099999999999994" customHeight="1" x14ac:dyDescent="0.25">
      <c r="A75" s="16">
        <v>6</v>
      </c>
      <c r="B75" s="17" t="s">
        <v>82</v>
      </c>
      <c r="C75" s="17" t="s">
        <v>83</v>
      </c>
      <c r="D75" s="17" t="s">
        <v>164</v>
      </c>
      <c r="E75" s="27"/>
      <c r="F75" s="27">
        <v>80000</v>
      </c>
      <c r="G75" s="13"/>
    </row>
    <row r="76" spans="1:7" ht="65.099999999999994" customHeight="1" x14ac:dyDescent="0.25">
      <c r="A76" s="16">
        <v>7</v>
      </c>
      <c r="B76" s="17" t="s">
        <v>102</v>
      </c>
      <c r="C76" s="17" t="s">
        <v>98</v>
      </c>
      <c r="D76" s="17" t="s">
        <v>165</v>
      </c>
      <c r="E76" s="27"/>
      <c r="F76" s="27">
        <v>50000</v>
      </c>
      <c r="G76" s="13"/>
    </row>
    <row r="77" spans="1:7" ht="30" customHeight="1" x14ac:dyDescent="0.25">
      <c r="A77" s="46" t="s">
        <v>37</v>
      </c>
      <c r="B77" s="47"/>
      <c r="C77" s="47"/>
      <c r="D77" s="44"/>
      <c r="E77" s="28">
        <f>SUM(E70:E76)</f>
        <v>22000</v>
      </c>
      <c r="F77" s="28">
        <f>SUM(F73:F76)</f>
        <v>300000</v>
      </c>
      <c r="G77" s="13"/>
    </row>
    <row r="78" spans="1:7" ht="124.5" customHeight="1" x14ac:dyDescent="0.25">
      <c r="B78" s="2"/>
      <c r="C78" s="2"/>
      <c r="D78" s="2"/>
      <c r="E78" s="6"/>
      <c r="F78" s="3"/>
    </row>
    <row r="79" spans="1:7" x14ac:dyDescent="0.25">
      <c r="B79" s="2"/>
      <c r="C79" s="2"/>
      <c r="D79" s="2"/>
      <c r="E79" s="6"/>
      <c r="F79" s="3"/>
    </row>
    <row r="80" spans="1:7" x14ac:dyDescent="0.25">
      <c r="C80" s="2"/>
      <c r="D80" s="2"/>
      <c r="E80" s="6"/>
      <c r="F80" s="3"/>
    </row>
    <row r="85" ht="25.5" customHeight="1" x14ac:dyDescent="0.25"/>
  </sheetData>
  <mergeCells count="20">
    <mergeCell ref="A23:C23"/>
    <mergeCell ref="A10:C10"/>
    <mergeCell ref="A28:C28"/>
    <mergeCell ref="A3:F3"/>
    <mergeCell ref="A11:F11"/>
    <mergeCell ref="A24:F24"/>
    <mergeCell ref="A69:F69"/>
    <mergeCell ref="A62:D62"/>
    <mergeCell ref="A68:D68"/>
    <mergeCell ref="A77:D77"/>
    <mergeCell ref="A29:F29"/>
    <mergeCell ref="A37:F37"/>
    <mergeCell ref="A47:F47"/>
    <mergeCell ref="A55:F55"/>
    <mergeCell ref="A63:F63"/>
    <mergeCell ref="A41:D41"/>
    <mergeCell ref="A36:D36"/>
    <mergeCell ref="A46:D46"/>
    <mergeCell ref="A54:D54"/>
    <mergeCell ref="A42:F42"/>
  </mergeCells>
  <hyperlinks>
    <hyperlink ref="C5" r:id="rId1" location="/offer/view?id=140266" display="https://witkac.pl/ - /offer/view?id=140266"/>
    <hyperlink ref="C35" r:id="rId2" location="/offer/view?id=139109" display="https://witkac.pl/ - /offer/view?id=139109"/>
  </hyperlinks>
  <pageMargins left="0.7" right="0.7" top="0.75" bottom="0.75" header="0.3" footer="0.3"/>
  <pageSetup paperSize="9" scale="72" fitToHeight="0" orientation="landscape" r:id="rId3"/>
  <rowBreaks count="3" manualBreakCount="3">
    <brk id="10" max="4" man="1"/>
    <brk id="19" max="4" man="1"/>
    <brk id="3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dotacje na powiaty</vt:lpstr>
      <vt:lpstr>'dotacje na powiaty'!Obszar_wydruku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Cyniak</dc:creator>
  <cp:lastModifiedBy>Monika Kornacka</cp:lastModifiedBy>
  <cp:lastPrinted>2019-05-07T07:28:53Z</cp:lastPrinted>
  <dcterms:created xsi:type="dcterms:W3CDTF">2019-04-29T17:04:01Z</dcterms:created>
  <dcterms:modified xsi:type="dcterms:W3CDTF">2019-05-09T09:53:14Z</dcterms:modified>
</cp:coreProperties>
</file>